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"/>
    <numFmt numFmtId="165" formatCode="R$ #,##0.00"/>
    <numFmt numFmtId="166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0F1010"/>
      <sz val="20"/>
    </font>
    <font>
      <name val="Arial"/>
      <color rgb="005A5C5C"/>
      <sz val="11"/>
    </font>
    <font>
      <name val="Arial"/>
      <b val="1"/>
      <color rgb="00FCF251"/>
      <sz val="11"/>
    </font>
    <font>
      <name val="Arial"/>
      <color rgb="000F1010"/>
      <sz val="11"/>
    </font>
    <font>
      <name val="Arial"/>
      <b val="1"/>
      <color rgb="000F1010"/>
      <sz val="12"/>
    </font>
    <font>
      <name val="Arial"/>
      <i val="1"/>
      <color rgb="008A8C8C"/>
      <sz val="10"/>
    </font>
    <font>
      <name val="Arial"/>
      <b val="1"/>
      <color rgb="000F1010"/>
      <sz val="11"/>
    </font>
    <font>
      <name val="Arial"/>
      <b val="1"/>
      <color rgb="00FCF251"/>
      <sz val="13"/>
    </font>
    <font>
      <name val="Arial"/>
      <color rgb="005A5C5C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0F1010"/>
      </patternFill>
    </fill>
    <fill>
      <patternFill patternType="solid">
        <fgColor rgb="00FCF251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bottom style="thin">
        <color rgb="00E6E6E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2" borderId="1" pivotButton="0" quotePrefix="0" xfId="0"/>
    <xf numFmtId="164" fontId="5" fillId="4" borderId="1" applyAlignment="1" pivotButton="0" quotePrefix="0" xfId="0">
      <alignment horizontal="right"/>
    </xf>
    <xf numFmtId="0" fontId="6" fillId="2" borderId="1" pivotButton="0" quotePrefix="0" xfId="0"/>
    <xf numFmtId="9" fontId="5" fillId="4" borderId="1" applyAlignment="1" pivotButton="0" quotePrefix="0" xfId="0">
      <alignment horizontal="right"/>
    </xf>
    <xf numFmtId="165" fontId="5" fillId="4" borderId="1" applyAlignment="1" pivotButton="0" quotePrefix="0" xfId="0">
      <alignment horizontal="right"/>
    </xf>
    <xf numFmtId="3" fontId="5" fillId="5" borderId="1" applyAlignment="1" pivotButton="0" quotePrefix="0" xfId="0">
      <alignment horizontal="right"/>
    </xf>
    <xf numFmtId="0" fontId="0" fillId="2" borderId="1" pivotButton="0" quotePrefix="0" xfId="0"/>
    <xf numFmtId="0" fontId="7" fillId="2" borderId="1" pivotButton="0" quotePrefix="0" xfId="0"/>
    <xf numFmtId="164" fontId="8" fillId="3" borderId="1" applyAlignment="1" pivotButton="0" quotePrefix="0" xfId="0">
      <alignment horizontal="right"/>
    </xf>
    <xf numFmtId="166" fontId="5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2" borderId="0" applyAlignment="1" pivotButton="0" quotePrefix="0" xfId="0">
      <alignment vertical="top" wrapText="1"/>
    </xf>
    <xf numFmtId="0" fontId="9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46" customWidth="1" min="2" max="2"/>
    <col width="22" customWidth="1" min="3" max="3"/>
    <col width="52" customWidth="1" min="4" max="4"/>
  </cols>
  <sheetData>
    <row r="1">
      <c r="A1" s="1" t="n"/>
      <c r="B1" s="1" t="n"/>
      <c r="C1" s="1" t="n"/>
      <c r="D1" s="1" t="n"/>
    </row>
    <row r="2">
      <c r="A2" s="1" t="n"/>
      <c r="B2" s="2" t="inlineStr">
        <is>
          <t>Quanto investir em marketing</t>
        </is>
      </c>
      <c r="C2" s="1" t="n"/>
      <c r="D2" s="1" t="n"/>
    </row>
    <row r="3">
      <c r="A3" s="1" t="n"/>
      <c r="B3" s="3" t="inlineStr">
        <is>
          <t>A conta de trás pra frente · @olucasbbrito</t>
        </is>
      </c>
      <c r="C3" s="1" t="n"/>
      <c r="D3" s="1" t="n"/>
    </row>
    <row r="4">
      <c r="A4" s="1" t="n"/>
      <c r="B4" s="1" t="n"/>
      <c r="C4" s="1" t="n"/>
      <c r="D4" s="1" t="n"/>
    </row>
    <row r="5">
      <c r="A5" s="1" t="n"/>
      <c r="B5" s="4" t="inlineStr">
        <is>
          <t>1. PREENCHA OS CAMPOS AMARELOS</t>
        </is>
      </c>
      <c r="C5" s="5" t="n"/>
      <c r="D5" s="5" t="n"/>
    </row>
    <row r="6">
      <c r="A6" s="1" t="n"/>
      <c r="B6" s="6" t="inlineStr">
        <is>
          <t>Meta de faturamento no mês (R$)</t>
        </is>
      </c>
      <c r="C6" s="7" t="n">
        <v>100000</v>
      </c>
      <c r="D6" s="8" t="inlineStr">
        <is>
          <t>Quanto você quer faturar no mês.</t>
        </is>
      </c>
    </row>
    <row r="7">
      <c r="A7" s="1" t="n"/>
      <c r="B7" s="6" t="inlineStr">
        <is>
          <t>Ticket médio (R$)</t>
        </is>
      </c>
      <c r="C7" s="7" t="n">
        <v>5000</v>
      </c>
      <c r="D7" s="8" t="inlineStr">
        <is>
          <t>Faturamento ÷ número de vendas (últimos 3 meses).</t>
        </is>
      </c>
    </row>
    <row r="8">
      <c r="A8" s="1" t="n"/>
      <c r="B8" s="6" t="inlineStr">
        <is>
          <t>Taxa de fechamento (% das propostas que viram venda)</t>
        </is>
      </c>
      <c r="C8" s="9" t="n">
        <v>0.25</v>
      </c>
      <c r="D8" s="8" t="inlineStr">
        <is>
          <t>Vendas ÷ propostas enviadas.</t>
        </is>
      </c>
    </row>
    <row r="9">
      <c r="A9" s="1" t="n"/>
      <c r="B9" s="6" t="inlineStr">
        <is>
          <t>Contatos que viram proposta (%)</t>
        </is>
      </c>
      <c r="C9" s="9" t="n">
        <v>0.2</v>
      </c>
      <c r="D9" s="8" t="inlineStr">
        <is>
          <t>Propostas ÷ contatos recebidos.</t>
        </is>
      </c>
    </row>
    <row r="10">
      <c r="A10" s="1" t="n"/>
      <c r="B10" s="6" t="inlineStr">
        <is>
          <t>Custo por contato (R$)</t>
        </is>
      </c>
      <c r="C10" s="10" t="n">
        <v>15</v>
      </c>
      <c r="D10" s="8" t="inlineStr">
        <is>
          <t>Investimento em anúncio ÷ contatos gerados.</t>
        </is>
      </c>
    </row>
    <row r="11">
      <c r="A11" s="1" t="n"/>
      <c r="B11" s="6" t="inlineStr">
        <is>
          <t>Margem bruta (%)</t>
        </is>
      </c>
      <c r="C11" s="9" t="n">
        <v>0.4</v>
      </c>
      <c r="D11" s="8" t="inlineStr">
        <is>
          <t>Quanto sobra de cada venda depois do custo direto.</t>
        </is>
      </c>
    </row>
    <row r="12">
      <c r="A12" s="1" t="n"/>
      <c r="B12" s="1" t="n"/>
      <c r="C12" s="1" t="n"/>
      <c r="D12" s="1" t="n"/>
    </row>
    <row r="13">
      <c r="A13" s="1" t="n"/>
      <c r="B13" s="4" t="inlineStr">
        <is>
          <t>2. O RESULTADO</t>
        </is>
      </c>
      <c r="C13" s="5" t="n"/>
      <c r="D13" s="5" t="n"/>
    </row>
    <row r="14">
      <c r="A14" s="1" t="n"/>
      <c r="B14" s="6" t="inlineStr">
        <is>
          <t>Vendas necessárias</t>
        </is>
      </c>
      <c r="C14" s="11">
        <f>ROUNDUP(C6/C7,0)</f>
        <v/>
      </c>
      <c r="D14" s="12" t="n"/>
    </row>
    <row r="15">
      <c r="A15" s="1" t="n"/>
      <c r="B15" s="6" t="inlineStr">
        <is>
          <t>Propostas necessárias</t>
        </is>
      </c>
      <c r="C15" s="11">
        <f>ROUNDUP(C14/C8,0)</f>
        <v/>
      </c>
      <c r="D15" s="12" t="n"/>
    </row>
    <row r="16">
      <c r="A16" s="1" t="n"/>
      <c r="B16" s="6" t="inlineStr">
        <is>
          <t>Contatos necessários no mês</t>
        </is>
      </c>
      <c r="C16" s="11">
        <f>ROUNDUP(C15/C9,0)</f>
        <v/>
      </c>
      <c r="D16" s="12" t="n"/>
    </row>
    <row r="17">
      <c r="A17" s="1" t="n"/>
      <c r="B17" s="13" t="inlineStr">
        <is>
          <t>Verba de marketing no mês (R$)</t>
        </is>
      </c>
      <c r="C17" s="14">
        <f>C16*C10</f>
        <v/>
      </c>
      <c r="D17" s="12" t="n"/>
    </row>
    <row r="18">
      <c r="A18" s="1" t="n"/>
      <c r="B18" s="6" t="inlineStr">
        <is>
          <t>Verba como % da meta</t>
        </is>
      </c>
      <c r="C18" s="15">
        <f>C17/C6</f>
        <v/>
      </c>
      <c r="D18" s="12" t="n"/>
    </row>
    <row r="19">
      <c r="A19" s="1" t="n"/>
      <c r="B19" s="6" t="inlineStr">
        <is>
          <t>Custo por venda (R$)</t>
        </is>
      </c>
      <c r="C19" s="16">
        <f>C17/C14</f>
        <v/>
      </c>
      <c r="D19" s="12" t="n"/>
    </row>
    <row r="20">
      <c r="A20" s="1" t="n"/>
      <c r="B20" s="6" t="inlineStr">
        <is>
          <t>Lucro bruto por venda (R$)</t>
        </is>
      </c>
      <c r="C20" s="16">
        <f>C7*C11</f>
        <v/>
      </c>
      <c r="D20" s="12" t="n"/>
    </row>
    <row r="21">
      <c r="A21" s="1" t="n"/>
      <c r="B21" s="6" t="inlineStr">
        <is>
          <t>Sobra por venda depois do marketing (R$)</t>
        </is>
      </c>
      <c r="C21" s="16">
        <f>C20-C19</f>
        <v/>
      </c>
      <c r="D21" s="12" t="n"/>
    </row>
    <row r="22">
      <c r="A22" s="1" t="n"/>
      <c r="B22" s="1" t="n"/>
      <c r="C22" s="1" t="n"/>
      <c r="D22" s="1" t="n"/>
    </row>
    <row r="23">
      <c r="A23" s="1" t="n"/>
      <c r="B23" s="4" t="inlineStr">
        <is>
          <t>3. A CONTA FECHA?</t>
        </is>
      </c>
      <c r="C23" s="5" t="n"/>
      <c r="D23" s="5" t="n"/>
    </row>
    <row r="24" ht="30" customHeight="1">
      <c r="A24" s="1" t="n"/>
      <c r="B24" s="17">
        <f>IF(C19&gt;C20,"⚠ Não fecha: o custo por venda passa do lucro bruto. Melhore ticket, fechamento ou custo por contato antes de aumentar a verba.","✓ Fecha: cada venda paga o marketing e ainda sobra "&amp;TEXT(C21,"R$ #,##0")&amp;".")</f>
        <v/>
      </c>
    </row>
    <row r="25" ht="30" customHeight="1">
      <c r="A25" s="1" t="n"/>
    </row>
    <row r="26">
      <c r="A26" s="1" t="n"/>
      <c r="B26" s="1" t="n"/>
      <c r="C26" s="1" t="n"/>
      <c r="D26" s="1" t="n"/>
    </row>
    <row r="27">
      <c r="A27" s="1" t="n"/>
      <c r="B27" s="18" t="inlineStr">
        <is>
          <t>Dúvidas? WhatsApp (18) 99655-5589 · Lucas Brito, sócio da igm</t>
        </is>
      </c>
      <c r="C27" s="1" t="n"/>
      <c r="D27" s="1" t="n"/>
    </row>
    <row r="28">
      <c r="A28" s="1" t="n"/>
      <c r="B28" s="1" t="n"/>
      <c r="C28" s="1" t="n"/>
      <c r="D28" s="1" t="n"/>
    </row>
    <row r="29">
      <c r="A29" s="1" t="n"/>
      <c r="B29" s="1" t="n"/>
      <c r="C29" s="1" t="n"/>
      <c r="D29" s="1" t="n"/>
    </row>
  </sheetData>
  <mergeCells count="1">
    <mergeCell ref="B24:D25"/>
  </mergeCells>
  <dataValidations count="2">
    <dataValidation sqref="C8 C9 C11" showDropDown="0" showInputMessage="0" showErrorMessage="1" allowBlank="0" errorTitle="Use porcentagem" error="Digite um valor entre 1% e 100%." type="decimal" operator="between">
      <formula1>0.01</formula1>
      <formula2>1</formula2>
    </dataValidation>
    <dataValidation sqref="C6 C7 C10" showDropDown="0" showInputMessage="0" showErrorMessage="1" allowBlank="0" error="Digite um valor maior que zero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2026-10-13T23:55:17Z</dcterms:created>
  <dcterms:modified xmlns:dcterms="http://purl.org/dc/terms/" xmlns:xsi="http://www.w3.org/2001/XMLSchema-instance" xsi:type="dcterms:W3CDTF">2026-10-13T23:55:17Z</dcterms:modified>
</cp:coreProperties>
</file>